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09308740-7427-4D24-B841-9FBC3F39A329}" xr6:coauthVersionLast="47" xr6:coauthVersionMax="47" xr10:uidLastSave="{00000000-0000-0000-0000-000000000000}"/>
  <bookViews>
    <workbookView xWindow="-120" yWindow="-120" windowWidth="20730" windowHeight="11160" tabRatio="478" xr2:uid="{00000000-000D-0000-FFFF-FFFF00000000}"/>
  </bookViews>
  <sheets>
    <sheet name="One week payslip" sheetId="1" r:id="rId1"/>
  </sheets>
  <definedNames>
    <definedName name="_xlnm.Print_Titles" localSheetId="0">'One week payslip'!$7:$7</definedName>
    <definedName name="RowTitleRegion1..C5">'One week payslip'!$B$3</definedName>
    <definedName name="RowTitleRegion2..G4">'One week payslip'!$F$3</definedName>
    <definedName name="RowTitleRegion3..H15">'One week payslip'!$C$15</definedName>
    <definedName name="RowTitleRegion4..G16">'One week payslip'!$C$16</definedName>
    <definedName name="RowTitleRegion5..H17">'One week payslip'!$C$17</definedName>
    <definedName name="Title1">TimeSheet[[#Headers],[Day]]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14" i="1" l="1"/>
  <c r="C8" i="1" l="1"/>
  <c r="C9" i="1"/>
  <c r="C10" i="1"/>
  <c r="C11" i="1"/>
  <c r="C12" i="1"/>
  <c r="C13" i="1"/>
  <c r="G15" i="1" l="1"/>
  <c r="G17" i="1" s="1"/>
  <c r="F15" i="1"/>
  <c r="F17" i="1" s="1"/>
  <c r="E15" i="1"/>
  <c r="E17" i="1" s="1"/>
  <c r="D15" i="1"/>
  <c r="D17" i="1" s="1"/>
  <c r="H12" i="1"/>
  <c r="H11" i="1"/>
  <c r="H10" i="1"/>
  <c r="H9" i="1"/>
  <c r="H14" i="1"/>
  <c r="H13" i="1"/>
  <c r="H8" i="1"/>
  <c r="H15" i="1" l="1"/>
  <c r="H17" i="1"/>
  <c r="B10" i="1"/>
  <c r="B14" i="1"/>
  <c r="B13" i="1"/>
  <c r="B12" i="1"/>
  <c r="B11" i="1"/>
  <c r="B9" i="1"/>
  <c r="B8" i="1"/>
</calcChain>
</file>

<file path=xl/sharedStrings.xml><?xml version="1.0" encoding="utf-8"?>
<sst xmlns="http://schemas.openxmlformats.org/spreadsheetml/2006/main" count="21" uniqueCount="19">
  <si>
    <t>Employee:</t>
  </si>
  <si>
    <t>Manager:</t>
  </si>
  <si>
    <t>Employee phone:</t>
  </si>
  <si>
    <t>Day</t>
  </si>
  <si>
    <t>Regular Hours</t>
  </si>
  <si>
    <t>Overtime Hours</t>
  </si>
  <si>
    <t>Sick</t>
  </si>
  <si>
    <t>Vacation</t>
  </si>
  <si>
    <t>Total</t>
  </si>
  <si>
    <t>Total hours</t>
  </si>
  <si>
    <t>Total pay</t>
  </si>
  <si>
    <t>Rate per hour</t>
  </si>
  <si>
    <t>Employee signature</t>
  </si>
  <si>
    <t>Date</t>
  </si>
  <si>
    <t>Manager signature</t>
  </si>
  <si>
    <t>Employee e-mail:</t>
  </si>
  <si>
    <t>Company Name</t>
  </si>
  <si>
    <t>Week ending:</t>
  </si>
  <si>
    <t>Weekly Payslip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</si>
</sst>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164" formatCode="&quot;$&quot;#,##0.00"/>
    <numFmt numFmtId="165" formatCode="[&lt;=9999999]###\-####;\(###\)\ ###\-####"/>
    <numFmt numFmtId="166" formatCode="&quot;$&quot;#,##0"/>
  </numFmts>
  <fonts count="11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name val="Century Gothic"/>
      <family val="2"/>
      <scheme val="minor"/>
    </font>
    <font>
      <b/>
      <sz val="22"/>
      <color theme="1" tint="0.24994659260841701"/>
      <name val="Century Gothic"/>
      <family val="2"/>
      <scheme val="minor"/>
    </font>
    <font>
      <b/>
      <sz val="11"/>
      <name val="Century Gothic"/>
      <family val="2"/>
      <scheme val="minor"/>
    </font>
    <font>
      <sz val="11"/>
      <name val="Century Gothic"/>
      <family val="2"/>
      <scheme val="major"/>
    </font>
    <font>
      <b/>
      <sz val="22"/>
      <color theme="1" tint="0.24994659260841701"/>
      <name val="Century Gothic"/>
      <family val="2"/>
      <scheme val="major"/>
    </font>
    <font>
      <b/>
      <sz val="11"/>
      <color theme="0"/>
      <name val="Century Gothic"/>
      <family val="2"/>
      <scheme val="minor"/>
    </font>
    <font>
      <sz val="11"/>
      <color theme="0"/>
      <name val="Century Gothic"/>
      <family val="2"/>
      <scheme val="minor"/>
    </font>
    <font>
      <b/>
      <sz val="20"/>
      <color theme="1" tint="0.24994659260841701"/>
      <name val="Century Gothic"/>
      <family val="2"/>
      <scheme val="minor"/>
    </font>
    <font>
      <b/>
      <sz val="22"/>
      <color theme="0"/>
      <name val="Century Gothic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1" tint="0.3499862666707357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9">
    <xf numFmtId="0" fontId="0" fillId="0" borderId="0" applyFill="0" applyBorder="0">
      <alignment horizontal="left" vertical="center" wrapText="1" indent="1"/>
    </xf>
    <xf numFmtId="164" fontId="2" fillId="0" borderId="0" applyFill="0" applyBorder="0" applyProtection="0">
      <alignment horizontal="right" vertical="center" indent="1"/>
    </xf>
    <xf numFmtId="2" fontId="2" fillId="0" borderId="0" applyFont="0" applyFill="0" applyBorder="0" applyProtection="0">
      <alignment horizontal="right" vertical="center" indent="1"/>
    </xf>
    <xf numFmtId="41" fontId="2" fillId="0" borderId="0" applyFont="0" applyFill="0" applyBorder="0" applyAlignment="0" applyProtection="0"/>
    <xf numFmtId="166" fontId="2" fillId="2" borderId="1" applyProtection="0">
      <alignment horizontal="right" vertical="center" indent="1"/>
    </xf>
    <xf numFmtId="9" fontId="2" fillId="0" borderId="0" applyFont="0" applyFill="0" applyBorder="0" applyAlignment="0" applyProtection="0"/>
    <xf numFmtId="0" fontId="6" fillId="0" borderId="0" applyNumberFormat="0" applyFill="0" applyBorder="0" applyProtection="0">
      <alignment horizontal="right"/>
    </xf>
    <xf numFmtId="0" fontId="3" fillId="0" borderId="0" applyNumberFormat="0" applyFill="0" applyBorder="0" applyProtection="0">
      <alignment horizontal="left" vertical="center"/>
    </xf>
    <xf numFmtId="0" fontId="4" fillId="4" borderId="1" applyNumberFormat="0" applyProtection="0">
      <alignment horizontal="left" vertical="center" indent="1"/>
    </xf>
    <xf numFmtId="0" fontId="2" fillId="0" borderId="0" applyNumberFormat="0" applyFill="0" applyBorder="0" applyProtection="0">
      <alignment horizontal="left"/>
    </xf>
    <xf numFmtId="0" fontId="2" fillId="0" borderId="0" applyNumberFormat="0" applyFill="0" applyBorder="0" applyProtection="0">
      <alignment horizontal="right" indent="1"/>
    </xf>
    <xf numFmtId="2" fontId="4" fillId="2" borderId="1" applyProtection="0">
      <alignment horizontal="right" vertical="center" indent="1"/>
    </xf>
    <xf numFmtId="0" fontId="1" fillId="3" borderId="1" applyNumberFormat="0" applyAlignment="0" applyProtection="0"/>
    <xf numFmtId="14" fontId="2" fillId="2" borderId="0" applyFont="0" applyFill="0" applyBorder="0" applyAlignment="0">
      <alignment horizontal="left" vertical="center" indent="1"/>
    </xf>
    <xf numFmtId="165" fontId="2" fillId="0" borderId="0" applyFont="0" applyFill="0" applyBorder="0" applyAlignment="0"/>
    <xf numFmtId="0" fontId="5" fillId="0" borderId="0" applyNumberFormat="0" applyFill="0" applyBorder="0" applyProtection="0">
      <alignment horizontal="left" wrapText="1"/>
    </xf>
    <xf numFmtId="0" fontId="2" fillId="0" borderId="0" applyNumberFormat="0" applyFill="0" applyBorder="0" applyProtection="0">
      <alignment horizontal="left" wrapText="1"/>
    </xf>
    <xf numFmtId="0" fontId="2" fillId="0" borderId="2" applyNumberFormat="0" applyFont="0" applyFill="0" applyProtection="0">
      <alignment horizontal="left" wrapText="1"/>
    </xf>
    <xf numFmtId="0" fontId="2" fillId="0" borderId="0" applyNumberFormat="0" applyFill="0" applyBorder="0" applyProtection="0">
      <alignment vertical="center"/>
    </xf>
  </cellStyleXfs>
  <cellXfs count="28">
    <xf numFmtId="0" fontId="0" fillId="0" borderId="0" xfId="0">
      <alignment horizontal="left" vertical="center" wrapText="1" indent="1"/>
    </xf>
    <xf numFmtId="0" fontId="2" fillId="0" borderId="0" xfId="9">
      <alignment horizontal="left"/>
    </xf>
    <xf numFmtId="0" fontId="2" fillId="0" borderId="0" xfId="10">
      <alignment horizontal="right" indent="1"/>
    </xf>
    <xf numFmtId="0" fontId="0" fillId="0" borderId="0" xfId="0">
      <alignment horizontal="left" vertical="center" wrapText="1" indent="1"/>
    </xf>
    <xf numFmtId="0" fontId="2" fillId="0" borderId="0" xfId="18">
      <alignment vertical="center"/>
    </xf>
    <xf numFmtId="14" fontId="2" fillId="0" borderId="2" xfId="13" applyFill="1" applyBorder="1" applyAlignment="1">
      <alignment horizontal="left" wrapText="1"/>
    </xf>
    <xf numFmtId="0" fontId="2" fillId="0" borderId="0" xfId="18">
      <alignment vertical="center"/>
    </xf>
    <xf numFmtId="14" fontId="2" fillId="0" borderId="2" xfId="13" applyFill="1" applyBorder="1" applyAlignment="1">
      <alignment horizontal="left" wrapText="1"/>
    </xf>
    <xf numFmtId="0" fontId="2" fillId="0" borderId="2" xfId="17">
      <alignment horizontal="left" wrapText="1"/>
    </xf>
    <xf numFmtId="165" fontId="0" fillId="0" borderId="2" xfId="14" applyFont="1" applyBorder="1" applyAlignment="1">
      <alignment horizontal="left" wrapText="1"/>
    </xf>
    <xf numFmtId="0" fontId="5" fillId="0" borderId="2" xfId="15" applyBorder="1">
      <alignment horizontal="left" wrapText="1"/>
    </xf>
    <xf numFmtId="0" fontId="0" fillId="0" borderId="2" xfId="17" applyFont="1">
      <alignment horizontal="left" wrapText="1"/>
    </xf>
    <xf numFmtId="14" fontId="0" fillId="2" borderId="0" xfId="13" applyFont="1" applyFill="1" applyBorder="1" applyAlignment="1">
      <alignment horizontal="right" vertical="center" indent="1"/>
    </xf>
    <xf numFmtId="2" fontId="0" fillId="2" borderId="0" xfId="2" applyFont="1" applyFill="1" applyBorder="1">
      <alignment horizontal="right" vertical="center" indent="1"/>
    </xf>
    <xf numFmtId="2" fontId="7" fillId="5" borderId="1" xfId="2" applyFont="1" applyFill="1" applyBorder="1">
      <alignment horizontal="right" vertical="center" indent="1"/>
    </xf>
    <xf numFmtId="166" fontId="8" fillId="5" borderId="1" xfId="4" applyFont="1" applyFill="1">
      <alignment horizontal="right" vertical="center" indent="1"/>
    </xf>
    <xf numFmtId="0" fontId="8" fillId="5" borderId="0" xfId="0" applyFont="1" applyFill="1" applyBorder="1" applyAlignment="1">
      <alignment horizontal="left" vertical="center" indent="1"/>
    </xf>
    <xf numFmtId="0" fontId="8" fillId="5" borderId="0" xfId="0" applyFont="1" applyFill="1" applyBorder="1">
      <alignment horizontal="left" vertical="center" wrapText="1" indent="1"/>
    </xf>
    <xf numFmtId="0" fontId="7" fillId="5" borderId="1" xfId="8" applyFont="1" applyFill="1">
      <alignment horizontal="left" vertical="center" indent="1"/>
    </xf>
    <xf numFmtId="164" fontId="2" fillId="2" borderId="1" xfId="1" applyFill="1" applyBorder="1">
      <alignment horizontal="right" vertical="center" indent="1"/>
    </xf>
    <xf numFmtId="0" fontId="10" fillId="5" borderId="3" xfId="6" applyFont="1" applyFill="1" applyBorder="1">
      <alignment horizontal="right"/>
    </xf>
    <xf numFmtId="0" fontId="10" fillId="5" borderId="4" xfId="6" applyFont="1" applyFill="1" applyBorder="1">
      <alignment horizontal="right"/>
    </xf>
    <xf numFmtId="0" fontId="10" fillId="5" borderId="5" xfId="6" applyFont="1" applyFill="1" applyBorder="1">
      <alignment horizontal="right"/>
    </xf>
    <xf numFmtId="0" fontId="9" fillId="0" borderId="6" xfId="7" applyFont="1" applyBorder="1" applyAlignment="1">
      <alignment vertical="center"/>
    </xf>
    <xf numFmtId="0" fontId="0" fillId="0" borderId="7" xfId="0" applyBorder="1">
      <alignment horizontal="left" vertical="center" wrapText="1" indent="1"/>
    </xf>
    <xf numFmtId="0" fontId="0" fillId="0" borderId="8" xfId="0" applyBorder="1">
      <alignment horizontal="left" vertical="center" wrapText="1" indent="1"/>
    </xf>
    <xf numFmtId="2" fontId="8" fillId="5" borderId="0" xfId="2" applyFont="1" applyFill="1" applyBorder="1">
      <alignment horizontal="right" vertical="center" indent="1"/>
    </xf>
    <xf numFmtId="0" fontId="8" fillId="5" borderId="1" xfId="0" applyFont="1" applyFill="1" applyBorder="1">
      <alignment horizontal="left" vertical="center" wrapText="1" indent="1"/>
    </xf>
  </cellXfs>
  <cellStyles count="19">
    <cellStyle name="20% - Accent1" xfId="12" builtinId="30" customBuiltin="1"/>
    <cellStyle name="Comma" xfId="2" builtinId="3" customBuiltin="1"/>
    <cellStyle name="Comma [0]" xfId="3" builtinId="6" customBuiltin="1"/>
    <cellStyle name="Currency" xfId="1" builtinId="4" customBuiltin="1"/>
    <cellStyle name="Currency [0]" xfId="4" builtinId="7" customBuiltin="1"/>
    <cellStyle name="Date" xfId="13" xr:uid="{00000000-0005-0000-0000-000005000000}"/>
    <cellStyle name="Explanatory Text" xfId="18" builtinId="53" customBuiltin="1"/>
    <cellStyle name="Followed Hyperlink" xfId="16" builtinId="9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yperlink" xfId="15" builtinId="8" customBuiltin="1"/>
    <cellStyle name="Input" xfId="17" builtinId="20" customBuiltin="1"/>
    <cellStyle name="Normal" xfId="0" builtinId="0" customBuiltin="1"/>
    <cellStyle name="Percent" xfId="5" builtinId="5" customBuiltin="1"/>
    <cellStyle name="Phone" xfId="14" xr:uid="{00000000-0005-0000-0000-000010000000}"/>
    <cellStyle name="Title" xfId="6" builtinId="15" customBuiltin="1"/>
    <cellStyle name="Total" xfId="11" builtinId="25" customBuiltin="1"/>
  </cellStyles>
  <dxfs count="10"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>
          <fgColor indexed="64"/>
          <bgColor theme="1" tint="0.34998626667073579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Weekly time sheet" defaultPivotStyle="PivotStyleLight16">
    <tableStyle name="Weekly time sheet" pivot="0" count="4" xr9:uid="{00000000-0011-0000-FFFF-FFFF00000000}">
      <tableStyleElement type="wholeTable" dxfId="9"/>
      <tableStyleElement type="headerRow" dxfId="8"/>
      <tableStyleElement type="firstColumn" dxfId="7"/>
      <tableStyleElement type="lastColumn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imeSheet" displayName="TimeSheet" ref="B7:H14" totalsRowShown="0">
  <autoFilter ref="B7:H14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Day">
      <calculatedColumnFormula>IFERROR(TEXT(TimeSheet[[#This Row],[Date]],"aaaa"), "")</calculatedColumnFormula>
    </tableColumn>
    <tableColumn id="2" xr3:uid="{00000000-0010-0000-0000-000002000000}" name="Date" dataDxfId="5"/>
    <tableColumn id="3" xr3:uid="{00000000-0010-0000-0000-000003000000}" name="Regular Hours" dataDxfId="4"/>
    <tableColumn id="4" xr3:uid="{00000000-0010-0000-0000-000004000000}" name="Overtime Hours" dataDxfId="3"/>
    <tableColumn id="5" xr3:uid="{00000000-0010-0000-0000-000005000000}" name="Sick" dataDxfId="2"/>
    <tableColumn id="6" xr3:uid="{00000000-0010-0000-0000-000006000000}" name="Vacation" dataDxfId="1"/>
    <tableColumn id="7" xr3:uid="{00000000-0010-0000-0000-000007000000}" name="Total" dataDxfId="0">
      <calculatedColumnFormula>IFERROR(SUM(D8:G8), "")</calculatedColumnFormula>
    </tableColumn>
  </tableColumns>
  <tableStyleInfo name="Weekly time sheet" showFirstColumn="1" showLastColumn="1" showRowStripes="0" showColumnStripes="0"/>
  <extLst>
    <ext xmlns:x14="http://schemas.microsoft.com/office/spreadsheetml/2009/9/main" uri="{504A1905-F514-4f6f-8877-14C23A59335A}">
      <x14:table altTextSummary="Enter Regular, Overtime, Sick, and Vacation hours for each weekday in columns C and D in this table. Total Hours &amp; Total Pay are automatically calculated at end of TimeSheet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B1:H21"/>
  <sheetViews>
    <sheetView showGridLines="0" showZeros="0" tabSelected="1" zoomScaleNormal="100" workbookViewId="0">
      <selection activeCell="D22" sqref="D22"/>
    </sheetView>
  </sheetViews>
  <sheetFormatPr defaultRowHeight="30" customHeight="1" x14ac:dyDescent="0.3"/>
  <cols>
    <col min="1" max="1" width="2.625" style="3" customWidth="1"/>
    <col min="2" max="3" width="16.625" style="3" customWidth="1"/>
    <col min="4" max="8" width="14.625" style="3" customWidth="1"/>
    <col min="9" max="9" width="2.625" style="3" customWidth="1"/>
    <col min="10" max="16384" width="9" style="3"/>
  </cols>
  <sheetData>
    <row r="1" spans="2:8" ht="39.950000000000003" customHeight="1" thickBot="1" x14ac:dyDescent="0.45">
      <c r="B1" s="20" t="s">
        <v>18</v>
      </c>
      <c r="C1" s="21"/>
      <c r="D1" s="21"/>
      <c r="E1" s="21"/>
      <c r="F1" s="21"/>
      <c r="G1" s="21"/>
      <c r="H1" s="22"/>
    </row>
    <row r="2" spans="2:8" ht="39.950000000000003" customHeight="1" x14ac:dyDescent="0.3">
      <c r="B2" s="23" t="s">
        <v>16</v>
      </c>
      <c r="C2" s="24"/>
      <c r="D2" s="24"/>
      <c r="E2" s="24"/>
      <c r="F2" s="24"/>
      <c r="G2" s="24"/>
      <c r="H2" s="25"/>
    </row>
    <row r="3" spans="2:8" ht="32.1" customHeight="1" x14ac:dyDescent="0.3">
      <c r="B3" s="1" t="s">
        <v>0</v>
      </c>
      <c r="C3" s="11"/>
      <c r="D3" s="11"/>
      <c r="F3" s="2" t="s">
        <v>2</v>
      </c>
      <c r="G3" s="9"/>
      <c r="H3" s="9"/>
    </row>
    <row r="4" spans="2:8" ht="32.1" customHeight="1" x14ac:dyDescent="0.3">
      <c r="B4" s="1" t="s">
        <v>1</v>
      </c>
      <c r="C4" s="11"/>
      <c r="D4" s="11"/>
      <c r="F4" s="2" t="s">
        <v>15</v>
      </c>
      <c r="G4" s="10"/>
      <c r="H4" s="11"/>
    </row>
    <row r="5" spans="2:8" ht="32.1" customHeight="1" x14ac:dyDescent="0.3">
      <c r="B5" s="1" t="s">
        <v>17</v>
      </c>
      <c r="C5" s="7">
        <f ca="1">TODAY()</f>
        <v>44739</v>
      </c>
      <c r="D5" s="7"/>
    </row>
    <row r="6" spans="2:8" ht="24.95" customHeight="1" x14ac:dyDescent="0.3"/>
    <row r="7" spans="2:8" ht="30" customHeight="1" x14ac:dyDescent="0.3">
      <c r="B7" s="16" t="s">
        <v>3</v>
      </c>
      <c r="C7" s="16" t="s">
        <v>13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</row>
    <row r="8" spans="2:8" ht="30" customHeight="1" x14ac:dyDescent="0.3">
      <c r="B8" s="17" t="str">
        <f ca="1">IFERROR(TEXT(TimeSheet[[#This Row],[Date]],"aaaa"), "")</f>
        <v>Tuesday</v>
      </c>
      <c r="C8" s="12">
        <f ca="1">IFERROR(IF($C$5=0,"",$C$5-6), "")</f>
        <v>44733</v>
      </c>
      <c r="D8" s="13">
        <v>8</v>
      </c>
      <c r="E8" s="13">
        <v>1</v>
      </c>
      <c r="F8" s="13"/>
      <c r="G8" s="13"/>
      <c r="H8" s="26">
        <f>IFERROR(SUM(D8:G8), "")</f>
        <v>9</v>
      </c>
    </row>
    <row r="9" spans="2:8" ht="30" customHeight="1" x14ac:dyDescent="0.3">
      <c r="B9" s="17" t="str">
        <f ca="1">IFERROR(TEXT(TimeSheet[[#This Row],[Date]],"aaaa"), "")</f>
        <v>Wednesday</v>
      </c>
      <c r="C9" s="12">
        <f ca="1">IFERROR(IF($C$5=0,"",$C$5-5), "")</f>
        <v>44734</v>
      </c>
      <c r="D9" s="13">
        <v>8</v>
      </c>
      <c r="E9" s="13">
        <v>2</v>
      </c>
      <c r="F9" s="13"/>
      <c r="G9" s="13"/>
      <c r="H9" s="26">
        <f>IFERROR(SUM(D9:G9), "")</f>
        <v>10</v>
      </c>
    </row>
    <row r="10" spans="2:8" ht="30" customHeight="1" x14ac:dyDescent="0.3">
      <c r="B10" s="17" t="str">
        <f ca="1">IFERROR(TEXT(TimeSheet[[#This Row],[Date]],"aaaa"), "")</f>
        <v>Thursday</v>
      </c>
      <c r="C10" s="12">
        <f ca="1">IFERROR(IF($C$5=0,"",$C$5-4), "")</f>
        <v>44735</v>
      </c>
      <c r="D10" s="13"/>
      <c r="E10" s="13"/>
      <c r="F10" s="13"/>
      <c r="G10" s="13"/>
      <c r="H10" s="26">
        <f>IFERROR(SUM(D10:G10), "")</f>
        <v>0</v>
      </c>
    </row>
    <row r="11" spans="2:8" ht="30" customHeight="1" x14ac:dyDescent="0.3">
      <c r="B11" s="17" t="str">
        <f ca="1">IFERROR(TEXT(TimeSheet[[#This Row],[Date]],"aaaa"), "")</f>
        <v>Friday</v>
      </c>
      <c r="C11" s="12">
        <f ca="1">IFERROR(IF($C$5=0,"",$C$5-3), "")</f>
        <v>44736</v>
      </c>
      <c r="D11" s="13"/>
      <c r="E11" s="13"/>
      <c r="F11" s="13"/>
      <c r="G11" s="13"/>
      <c r="H11" s="26">
        <f>IFERROR(SUM(D11:G11), "")</f>
        <v>0</v>
      </c>
    </row>
    <row r="12" spans="2:8" ht="30" customHeight="1" x14ac:dyDescent="0.3">
      <c r="B12" s="17" t="str">
        <f ca="1">IFERROR(TEXT(TimeSheet[[#This Row],[Date]],"aaaa"), "")</f>
        <v>Saturday</v>
      </c>
      <c r="C12" s="12">
        <f ca="1">IFERROR(IF($C$5=0,"",$C$5-2), "")</f>
        <v>44737</v>
      </c>
      <c r="D12" s="13"/>
      <c r="E12" s="13"/>
      <c r="F12" s="13"/>
      <c r="G12" s="13"/>
      <c r="H12" s="26">
        <f>IFERROR(SUM(D12:G12), "")</f>
        <v>0</v>
      </c>
    </row>
    <row r="13" spans="2:8" ht="30" customHeight="1" x14ac:dyDescent="0.3">
      <c r="B13" s="17" t="str">
        <f ca="1">IFERROR(TEXT(TimeSheet[[#This Row],[Date]],"aaaa"), "")</f>
        <v>Sunday</v>
      </c>
      <c r="C13" s="12">
        <f ca="1">IFERROR(IF($C$5=0,"",$C$5-1), "")</f>
        <v>44738</v>
      </c>
      <c r="D13" s="13"/>
      <c r="E13" s="13"/>
      <c r="F13" s="13"/>
      <c r="G13" s="13"/>
      <c r="H13" s="26">
        <f t="shared" ref="H13:H14" si="0">IFERROR(SUM(D13:G13), "")</f>
        <v>0</v>
      </c>
    </row>
    <row r="14" spans="2:8" ht="30" customHeight="1" x14ac:dyDescent="0.3">
      <c r="B14" s="17" t="str">
        <f ca="1">IFERROR(TEXT(TimeSheet[[#This Row],[Date]],"aaaa"), "")</f>
        <v>Monday</v>
      </c>
      <c r="C14" s="12">
        <f ca="1">IFERROR(IF($C$5=0,"",$C$5), "")</f>
        <v>44739</v>
      </c>
      <c r="D14" s="13"/>
      <c r="E14" s="13"/>
      <c r="F14" s="13"/>
      <c r="G14" s="13"/>
      <c r="H14" s="26">
        <f t="shared" si="0"/>
        <v>0</v>
      </c>
    </row>
    <row r="15" spans="2:8" ht="30" customHeight="1" x14ac:dyDescent="0.3">
      <c r="C15" s="18" t="s">
        <v>9</v>
      </c>
      <c r="D15" s="14">
        <f>IFERROR(SUM(D8:D14), "")</f>
        <v>16</v>
      </c>
      <c r="E15" s="14">
        <f>IFERROR(SUM(E8:E14), "")</f>
        <v>3</v>
      </c>
      <c r="F15" s="14">
        <f>IFERROR(SUM(F8:F14), "")</f>
        <v>0</v>
      </c>
      <c r="G15" s="14">
        <f>IFERROR(SUM(G8:G14), "")</f>
        <v>0</v>
      </c>
      <c r="H15" s="14">
        <f>IFERROR(SUM(H8:H14), "")</f>
        <v>19</v>
      </c>
    </row>
    <row r="16" spans="2:8" ht="30" customHeight="1" x14ac:dyDescent="0.3">
      <c r="C16" s="18" t="s">
        <v>11</v>
      </c>
      <c r="D16" s="19">
        <v>5</v>
      </c>
      <c r="E16" s="19"/>
      <c r="F16" s="19"/>
      <c r="G16" s="19"/>
      <c r="H16" s="27"/>
    </row>
    <row r="17" spans="3:8" ht="30" customHeight="1" x14ac:dyDescent="0.3">
      <c r="C17" s="18" t="s">
        <v>10</v>
      </c>
      <c r="D17" s="15">
        <f>IFERROR(D15*D16, "")</f>
        <v>80</v>
      </c>
      <c r="E17" s="15">
        <f>IFERROR(E15*E16, "")</f>
        <v>0</v>
      </c>
      <c r="F17" s="15">
        <f>IFERROR(F15*F16, "")</f>
        <v>0</v>
      </c>
      <c r="G17" s="15">
        <f>IFERROR(G15*G16, "")</f>
        <v>0</v>
      </c>
      <c r="H17" s="15">
        <f>IFERROR(SUM(D17:G17), "")</f>
        <v>80</v>
      </c>
    </row>
    <row r="18" spans="3:8" ht="30" customHeight="1" x14ac:dyDescent="0.3">
      <c r="D18" s="8"/>
      <c r="E18" s="8"/>
      <c r="F18" s="8"/>
      <c r="G18" s="8"/>
      <c r="H18" s="5"/>
    </row>
    <row r="19" spans="3:8" ht="30" customHeight="1" x14ac:dyDescent="0.3">
      <c r="D19" s="6" t="s">
        <v>12</v>
      </c>
      <c r="E19" s="6"/>
      <c r="F19" s="6"/>
      <c r="G19" s="6"/>
      <c r="H19" s="4" t="s">
        <v>13</v>
      </c>
    </row>
    <row r="20" spans="3:8" ht="30" customHeight="1" x14ac:dyDescent="0.3">
      <c r="D20" s="8"/>
      <c r="E20" s="8"/>
      <c r="F20" s="8"/>
      <c r="G20" s="8"/>
      <c r="H20" s="5"/>
    </row>
    <row r="21" spans="3:8" ht="30" customHeight="1" x14ac:dyDescent="0.3">
      <c r="D21" s="6" t="s">
        <v>14</v>
      </c>
      <c r="E21" s="6"/>
      <c r="F21" s="6"/>
      <c r="G21" s="6"/>
      <c r="H21" s="4" t="s">
        <v>13</v>
      </c>
    </row>
  </sheetData>
  <mergeCells count="10">
    <mergeCell ref="D21:G21"/>
    <mergeCell ref="C5:D5"/>
    <mergeCell ref="B1:H1"/>
    <mergeCell ref="D18:G18"/>
    <mergeCell ref="D20:G20"/>
    <mergeCell ref="G3:H3"/>
    <mergeCell ref="G4:H4"/>
    <mergeCell ref="C3:D3"/>
    <mergeCell ref="C4:D4"/>
    <mergeCell ref="D19:G19"/>
  </mergeCells>
  <phoneticPr fontId="0" type="noConversion"/>
  <dataValidations count="26">
    <dataValidation allowBlank="1" showInputMessage="1" showErrorMessage="1" prompt="Create a Weekly Time Sheet in this worksheet. Total Hours and Total Pay are automatically calculated at end of TimeSheet table" sqref="A1" xr:uid="{00000000-0002-0000-0000-000000000000}"/>
    <dataValidation allowBlank="1" showInputMessage="1" showErrorMessage="1" prompt="Title of this worksheet is in this cell" sqref="B1:H1" xr:uid="{00000000-0002-0000-0000-000001000000}"/>
    <dataValidation allowBlank="1" showInputMessage="1" showErrorMessage="1" prompt="Enter Company Name in this cell. Enter employee details in cells below and Week ending date in cell C5" sqref="B2" xr:uid="{00000000-0002-0000-0000-000002000000}"/>
    <dataValidation allowBlank="1" showInputMessage="1" showErrorMessage="1" prompt="Enter Employee name in cell at right" sqref="B3" xr:uid="{00000000-0002-0000-0000-000003000000}"/>
    <dataValidation allowBlank="1" showInputMessage="1" showErrorMessage="1" prompt="Enter Manager name in cell at right" sqref="B4" xr:uid="{00000000-0002-0000-0000-000004000000}"/>
    <dataValidation allowBlank="1" showInputMessage="1" showErrorMessage="1" prompt="Enter Manager name in this cell" sqref="C4 D4" xr:uid="{00000000-0002-0000-0000-000005000000}"/>
    <dataValidation allowBlank="1" showInputMessage="1" showErrorMessage="1" prompt="Enter Employee name in this cell" sqref="C3:D3" xr:uid="{00000000-0002-0000-0000-000006000000}"/>
    <dataValidation allowBlank="1" showInputMessage="1" showErrorMessage="1" prompt="Enter Employee email address in this cell" sqref="G4:H4" xr:uid="{00000000-0002-0000-0000-000007000000}"/>
    <dataValidation allowBlank="1" showInputMessage="1" showErrorMessage="1" prompt="Enter Employee phone number in cell at right" sqref="F3" xr:uid="{00000000-0002-0000-0000-000008000000}"/>
    <dataValidation allowBlank="1" showInputMessage="1" showErrorMessage="1" prompt="Enter Employee phone number in this cell" sqref="G3:H3" xr:uid="{00000000-0002-0000-0000-000009000000}"/>
    <dataValidation allowBlank="1" showInputMessage="1" showErrorMessage="1" prompt="Enter Employee email address in cell at right" sqref="F4" xr:uid="{00000000-0002-0000-0000-00000A000000}"/>
    <dataValidation allowBlank="1" showInputMessage="1" showErrorMessage="1" prompt="Enter Regular Hours in this column under this heading" sqref="D7" xr:uid="{00000000-0002-0000-0000-00000B000000}"/>
    <dataValidation allowBlank="1" showInputMessage="1" showErrorMessage="1" prompt="Date is automatically updated in this column under this heading based on Week ending date in cell C5" sqref="C7" xr:uid="{00000000-0002-0000-0000-00000C000000}"/>
    <dataValidation allowBlank="1" showInputMessage="1" showErrorMessage="1" prompt="Enter Overtime Hours in this column under this heading" sqref="E7" xr:uid="{00000000-0002-0000-0000-00000D000000}"/>
    <dataValidation allowBlank="1" showInputMessage="1" showErrorMessage="1" prompt="Enter Sick hours in this column under this heading" sqref="F7" xr:uid="{00000000-0002-0000-0000-00000E000000}"/>
    <dataValidation allowBlank="1" showInputMessage="1" showErrorMessage="1" prompt="Enter Vacation hours in this column under this heading" sqref="G7" xr:uid="{00000000-0002-0000-0000-00000F000000}"/>
    <dataValidation allowBlank="1" showInputMessage="1" showErrorMessage="1" prompt="Total Hours for each weekday are automatically calculated in this column under this heading" sqref="H7" xr:uid="{00000000-0002-0000-0000-000010000000}"/>
    <dataValidation allowBlank="1" showInputMessage="1" showErrorMessage="1" prompt="Total hours for the entire period are automatically calculated in cells at right" sqref="C15" xr:uid="{00000000-0002-0000-0000-000011000000}"/>
    <dataValidation allowBlank="1" showInputMessage="1" showErrorMessage="1" prompt="Enter Rate per hour in cells at right" sqref="C16" xr:uid="{00000000-0002-0000-0000-000012000000}"/>
    <dataValidation allowBlank="1" showInputMessage="1" showErrorMessage="1" prompt="Total pay is automatically calculated in cells at right" sqref="C17" xr:uid="{00000000-0002-0000-0000-000013000000}"/>
    <dataValidation allowBlank="1" showInputMessage="1" showErrorMessage="1" prompt="Enter Employee signature in this cell" sqref="D18:G18" xr:uid="{00000000-0002-0000-0000-000014000000}"/>
    <dataValidation allowBlank="1" showInputMessage="1" showErrorMessage="1" prompt="Enter Manager signature in this cell" sqref="D20:G20" xr:uid="{00000000-0002-0000-0000-000015000000}"/>
    <dataValidation allowBlank="1" showInputMessage="1" showErrorMessage="1" prompt="Enter Date in this cell" sqref="H18 H20" xr:uid="{00000000-0002-0000-0000-000016000000}"/>
    <dataValidation allowBlank="1" showInputMessage="1" showErrorMessage="1" prompt="Enter Week ending date in cell at right" sqref="B5" xr:uid="{00000000-0002-0000-0000-000017000000}"/>
    <dataValidation allowBlank="1" showInputMessage="1" showErrorMessage="1" prompt="Enter Week ending date in this cell" sqref="C5" xr:uid="{00000000-0002-0000-0000-000018000000}"/>
    <dataValidation allowBlank="1" showInputMessage="1" showErrorMessage="1" prompt="Weekdays are automatically updated in this column under this heading" sqref="B7" xr:uid="{00000000-0002-0000-0000-000019000000}"/>
  </dataValidations>
  <printOptions horizontalCentered="1"/>
  <pageMargins left="0.75" right="0.75" top="0.5" bottom="0.5" header="0.5" footer="0.5"/>
  <pageSetup fitToHeight="0" orientation="landscape" r:id="rId1"/>
  <headerFooter differentFirst="1">
    <oddFooter>Page &amp;P of &amp;N</oddFooter>
  </headerFooter>
  <ignoredErrors>
    <ignoredError sqref="D15:G15 D17:G17 H8:H14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TM16400640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One week payslip</vt:lpstr>
      <vt:lpstr>'One week payslip'!Print_Titles</vt:lpstr>
      <vt:lpstr>RowTitleRegion1..C5</vt:lpstr>
      <vt:lpstr>RowTitleRegion2..G4</vt:lpstr>
      <vt:lpstr>RowTitleRegion3..H15</vt:lpstr>
      <vt:lpstr>RowTitleRegion4..G16</vt:lpstr>
      <vt:lpstr>RowTitleRegion5..H17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2022-06-27T11:22:39Z</cp:lastPrinted>
  <dcterms:created xsi:type="dcterms:W3CDTF">2017-09-25T23:50:32Z</dcterms:created>
  <dcterms:modified xsi:type="dcterms:W3CDTF">2022-06-27T11:23:36Z</dcterms:modified>
</cp:coreProperties>
</file>