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7E76B757-034C-40A0-B295-16A1C75557D4}" xr6:coauthVersionLast="47" xr6:coauthVersionMax="47" xr10:uidLastSave="{00000000-0000-0000-0000-000000000000}"/>
  <bookViews>
    <workbookView xWindow="-120" yWindow="-120" windowWidth="20730" windowHeight="11160" xr2:uid="{90D10E35-BF3C-40B2-A854-7D3BBC147B58}"/>
  </bookViews>
  <sheets>
    <sheet name="Credit Card Use Lo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14" i="1"/>
  <c r="G14" i="1"/>
  <c r="B13" i="1"/>
  <c r="G13" i="1"/>
  <c r="B12" i="1"/>
  <c r="G12" i="1"/>
  <c r="B11" i="1"/>
  <c r="G11" i="1"/>
  <c r="B10" i="1"/>
  <c r="G10" i="1"/>
  <c r="F15" i="1"/>
  <c r="D15" i="1"/>
  <c r="G9" i="1"/>
  <c r="B9" i="1"/>
  <c r="G8" i="1"/>
  <c r="B8" i="1"/>
  <c r="G7" i="1"/>
  <c r="B7" i="1"/>
  <c r="G6" i="1"/>
  <c r="B6" i="1"/>
  <c r="G5" i="1"/>
  <c r="B5" i="1"/>
  <c r="G4" i="1"/>
</calcChain>
</file>

<file path=xl/sharedStrings.xml><?xml version="1.0" encoding="utf-8"?>
<sst xmlns="http://schemas.openxmlformats.org/spreadsheetml/2006/main" count="22" uniqueCount="20">
  <si>
    <t>Enter payments as negative amounts in table, below.</t>
  </si>
  <si>
    <t>Date</t>
  </si>
  <si>
    <t>Description</t>
  </si>
  <si>
    <t>Amount</t>
  </si>
  <si>
    <t>Merchant name</t>
  </si>
  <si>
    <t>Transaction fees</t>
  </si>
  <si>
    <t>Balance*</t>
  </si>
  <si>
    <t>Existing balance</t>
  </si>
  <si>
    <t>Woodgrove Bank</t>
  </si>
  <si>
    <t>Payment for June</t>
  </si>
  <si>
    <t>Picture frame</t>
  </si>
  <si>
    <t>Northwind Traders</t>
  </si>
  <si>
    <t>Wine</t>
  </si>
  <si>
    <t>Wide World Importers</t>
  </si>
  <si>
    <t>Ticket to Maui</t>
  </si>
  <si>
    <t>Margie's Travel</t>
  </si>
  <si>
    <t>Cash withdrawal</t>
  </si>
  <si>
    <t>Total</t>
  </si>
  <si>
    <t>*(does not include interest)</t>
  </si>
  <si>
    <t>[Bank Name -Credit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</si>
</sst>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i/>
      <sz val="12"/>
      <color theme="1"/>
      <name val="Calibri"/>
      <family val="2"/>
      <charset val="238"/>
      <scheme val="minor"/>
    </font>
    <font>
      <b/>
      <sz val="34"/>
      <color theme="0"/>
      <name val="Rockwell (Headings)"/>
    </font>
    <font>
      <sz val="18"/>
      <color theme="0"/>
      <name val="Calibri Light"/>
      <family val="2"/>
      <scheme val="major"/>
    </font>
    <font>
      <b/>
      <sz val="12"/>
      <name val="Rockwell"/>
      <family val="1"/>
    </font>
    <font>
      <sz val="12"/>
      <color theme="1"/>
      <name val="Lucida Sans"/>
      <family val="2"/>
    </font>
    <font>
      <sz val="14"/>
      <color theme="1"/>
      <name val="Calibri"/>
      <family val="2"/>
      <scheme val="minor"/>
    </font>
    <font>
      <b/>
      <sz val="12"/>
      <color theme="0"/>
      <name val="Lucida Sans"/>
      <family val="2"/>
    </font>
    <font>
      <sz val="12"/>
      <name val="Lucida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14" fontId="5" fillId="0" borderId="0" applyFont="0" applyFill="0" applyBorder="0">
      <alignment horizontal="left" vertical="center"/>
    </xf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14" fontId="10" fillId="0" borderId="0" xfId="6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4" fontId="10" fillId="0" borderId="0" xfId="1" applyFont="1" applyAlignment="1">
      <alignment horizontal="right" vertical="center" indent="1"/>
    </xf>
    <xf numFmtId="0" fontId="10" fillId="0" borderId="0" xfId="0" applyFont="1"/>
    <xf numFmtId="0" fontId="9" fillId="2" borderId="3" xfId="5" applyFont="1" applyFill="1" applyBorder="1" applyAlignment="1">
      <alignment horizontal="center" vertical="center" wrapText="1"/>
    </xf>
    <xf numFmtId="0" fontId="7" fillId="3" borderId="0" xfId="3" applyFont="1" applyFill="1" applyAlignment="1">
      <alignment vertical="center"/>
    </xf>
    <xf numFmtId="0" fontId="8" fillId="3" borderId="0" xfId="3" applyFont="1" applyFill="1" applyAlignment="1">
      <alignment vertical="center"/>
    </xf>
    <xf numFmtId="0" fontId="11" fillId="0" borderId="4" xfId="4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2" fillId="3" borderId="0" xfId="0" applyFont="1" applyFill="1" applyAlignment="1">
      <alignment horizontal="right" vertical="center" wrapText="1"/>
    </xf>
    <xf numFmtId="0" fontId="12" fillId="3" borderId="0" xfId="0" applyFont="1" applyFill="1" applyAlignment="1">
      <alignment vertical="center" wrapText="1"/>
    </xf>
    <xf numFmtId="44" fontId="12" fillId="3" borderId="0" xfId="0" applyNumberFormat="1" applyFont="1" applyFill="1" applyAlignment="1">
      <alignment horizontal="right" vertical="center" indent="1"/>
    </xf>
    <xf numFmtId="164" fontId="12" fillId="3" borderId="0" xfId="0" applyNumberFormat="1" applyFont="1" applyFill="1" applyAlignment="1">
      <alignment vertical="center" wrapText="1"/>
    </xf>
    <xf numFmtId="42" fontId="13" fillId="0" borderId="0" xfId="2" applyFont="1" applyAlignment="1">
      <alignment horizontal="right" vertical="center"/>
    </xf>
    <xf numFmtId="42" fontId="13" fillId="0" borderId="0" xfId="2" applyFont="1" applyFill="1" applyAlignment="1">
      <alignment horizontal="right" vertical="center"/>
    </xf>
  </cellXfs>
  <cellStyles count="7">
    <cellStyle name="Currency" xfId="1" builtinId="4"/>
    <cellStyle name="Currency [0]" xfId="2" builtinId="7"/>
    <cellStyle name="Date" xfId="6" xr:uid="{DDDBD5C9-2F87-4E91-A61A-18DF89D54E44}"/>
    <cellStyle name="Heading 1" xfId="4" builtinId="16"/>
    <cellStyle name="Heading 2" xfId="5" builtinId="17"/>
    <cellStyle name="Normal" xfId="0" builtinId="0"/>
    <cellStyle name="Title" xfId="3" builtinId="1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ucida Sans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fill>
        <patternFill patternType="solid">
          <fgColor indexed="64"/>
          <bgColor rgb="FF0070C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numFmt numFmtId="164" formatCode="&quot;$&quot;#,##0.00"/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Lucida Sans"/>
        <family val="2"/>
        <scheme val="none"/>
      </font>
      <fill>
        <patternFill patternType="solid">
          <fgColor indexed="64"/>
          <bgColor rgb="FF0070C0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auto="1"/>
        <name val="Rockwell"/>
        <family val="1"/>
        <scheme val="none"/>
      </font>
      <fill>
        <patternFill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-0.24994659260841701"/>
        </patternFill>
      </fill>
    </dxf>
    <dxf>
      <border>
        <top style="mediumDashed">
          <color auto="1"/>
        </top>
      </border>
    </dxf>
    <dxf>
      <border>
        <top style="medium">
          <color auto="1"/>
        </top>
        <bottom style="medium">
          <color auto="1"/>
        </bottom>
      </border>
    </dxf>
    <dxf>
      <font>
        <color theme="1"/>
      </font>
      <border>
        <top style="medium">
          <color theme="0"/>
        </top>
        <bottom style="medium">
          <color theme="0"/>
        </bottom>
        <horizontal style="medium">
          <color theme="0"/>
        </horizontal>
      </border>
    </dxf>
  </dxfs>
  <tableStyles count="1" defaultTableStyle="TableStyleMedium2" defaultPivotStyle="PivotStyleLight16">
    <tableStyle name="Table Style 1" pivot="0" count="6" xr9:uid="{6DCAACC5-0D1A-4EE5-AA83-56807897605A}">
      <tableStyleElement type="wholeTable" dxfId="20"/>
      <tableStyleElement type="headerRow" dxfId="19"/>
      <tableStyleElement type="totalRow" dxfId="18"/>
      <tableStyleElement type="lastColumn" dxfId="17"/>
      <tableStyleElement type="firstRowStripe" dxfId="16"/>
      <tableStyleElement type="lastTotalCell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637185</xdr:colOff>
      <xdr:row>0</xdr:row>
      <xdr:rowOff>54370</xdr:rowOff>
    </xdr:from>
    <xdr:to>
      <xdr:col>6</xdr:col>
      <xdr:colOff>1276350</xdr:colOff>
      <xdr:row>0</xdr:row>
      <xdr:rowOff>720212</xdr:rowOff>
    </xdr:to>
    <xdr:pic>
      <xdr:nvPicPr>
        <xdr:cNvPr id="5" name="Picture 4" descr="hand holding credit card">
          <a:extLst>
            <a:ext uri="{FF2B5EF4-FFF2-40B4-BE49-F238E27FC236}">
              <a16:creationId xmlns:a16="http://schemas.microsoft.com/office/drawing/2014/main" id="{28EA2D86-2DA2-4632-AC04-B1E43656A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biLevel thresh="2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0210" y="54370"/>
          <a:ext cx="639165" cy="665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0558C2-EF12-4140-B4F0-F3D1FABFBDBC}" name="Data" displayName="Data" ref="B3:G15" totalsRowCount="1" headerRowDxfId="14" dataDxfId="13" totalsRowDxfId="2" headerRowCellStyle="Normal" dataCellStyle="Normal" totalsRowCellStyle="Normal">
  <autoFilter ref="B3:G14" xr:uid="{E2556598-2A33-4BE5-8DD8-0830ABC0ADE4}"/>
  <tableColumns count="6">
    <tableColumn id="1" xr3:uid="{94B6EC71-2F03-4733-BC4E-2819F7455758}" name="Date" totalsRowLabel="Total" dataDxfId="12" totalsRowDxfId="8" dataCellStyle="Date">
      <calculatedColumnFormula>TODAY()</calculatedColumnFormula>
    </tableColumn>
    <tableColumn id="2" xr3:uid="{88C8A34C-31DB-4B76-AF64-F2185C45D758}" name="Description" dataDxfId="11" totalsRowDxfId="7" dataCellStyle="Normal"/>
    <tableColumn id="3" xr3:uid="{D3FAAF56-A4B6-4F7C-9F67-56A4014A7396}" name="Amount" totalsRowFunction="sum" dataDxfId="10" totalsRowDxfId="6" dataCellStyle="Currency"/>
    <tableColumn id="4" xr3:uid="{0ED85052-1601-42CC-A6AE-1BB71453031D}" name="Merchant name" dataDxfId="9" totalsRowDxfId="5" dataCellStyle="Normal"/>
    <tableColumn id="5" xr3:uid="{2EAFF280-A1E1-4571-BFF3-1980CBDB15ED}" name="Transaction fees" totalsRowFunction="sum" dataDxfId="1" totalsRowDxfId="4" dataCellStyle="Currency"/>
    <tableColumn id="6" xr3:uid="{52CE81A1-885D-4E4F-8632-EB8EEA5FD1CA}" name="Balance*" dataDxfId="0" totalsRowDxfId="3" dataCellStyle="Currency [0]">
      <calculatedColumnFormula>IFERROR(IF(ROW()-ROW(Data[[#Headers],[Balance*]])=1,Data[[#This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StyleMedium25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,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713BA-B0B8-427C-B62A-0803DF4E2D8B}">
  <sheetPr>
    <pageSetUpPr fitToPage="1"/>
  </sheetPr>
  <dimension ref="B1:G16"/>
  <sheetViews>
    <sheetView showGridLines="0" tabSelected="1" zoomScale="90" zoomScaleNormal="90" workbookViewId="0">
      <selection activeCell="I3" sqref="I3"/>
    </sheetView>
  </sheetViews>
  <sheetFormatPr defaultColWidth="11.28515625" defaultRowHeight="30" customHeight="1"/>
  <cols>
    <col min="1" max="1" width="1.28515625" style="1" customWidth="1"/>
    <col min="2" max="2" width="17.7109375" style="1" customWidth="1"/>
    <col min="3" max="3" width="34.140625" style="1" customWidth="1"/>
    <col min="4" max="4" width="23.28515625" style="1" customWidth="1"/>
    <col min="5" max="5" width="35.85546875" style="1" customWidth="1"/>
    <col min="6" max="6" width="21.28515625" style="1" customWidth="1"/>
    <col min="7" max="7" width="19.7109375" style="1" customWidth="1"/>
    <col min="8" max="8" width="3.5703125" style="1" customWidth="1"/>
    <col min="9" max="16384" width="11.28515625" style="1"/>
  </cols>
  <sheetData>
    <row r="1" spans="2:7" ht="60" customHeight="1">
      <c r="B1" s="10" t="s">
        <v>19</v>
      </c>
      <c r="C1" s="11"/>
      <c r="D1" s="11"/>
      <c r="E1" s="11"/>
      <c r="F1" s="11"/>
      <c r="G1" s="11"/>
    </row>
    <row r="2" spans="2:7" ht="30" customHeight="1" thickBot="1">
      <c r="B2" s="12" t="s">
        <v>0</v>
      </c>
      <c r="C2" s="13"/>
      <c r="D2" s="13"/>
      <c r="E2" s="13"/>
      <c r="F2" s="13"/>
      <c r="G2" s="13"/>
    </row>
    <row r="3" spans="2:7" ht="37.5" customHeight="1" thickBot="1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9" t="s">
        <v>6</v>
      </c>
    </row>
    <row r="4" spans="2:7" ht="30" customHeight="1">
      <c r="B4" s="5">
        <f ca="1">TODAY()-5</f>
        <v>44897</v>
      </c>
      <c r="C4" s="6" t="s">
        <v>7</v>
      </c>
      <c r="D4" s="7">
        <v>450</v>
      </c>
      <c r="E4" s="6" t="s">
        <v>8</v>
      </c>
      <c r="F4" s="7"/>
      <c r="G4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450</v>
      </c>
    </row>
    <row r="5" spans="2:7" ht="30" customHeight="1">
      <c r="B5" s="5">
        <f ca="1">TODAY()-4</f>
        <v>44898</v>
      </c>
      <c r="C5" s="6" t="s">
        <v>9</v>
      </c>
      <c r="D5" s="7">
        <v>-34</v>
      </c>
      <c r="E5" s="6" t="s">
        <v>8</v>
      </c>
      <c r="F5" s="7">
        <v>2</v>
      </c>
      <c r="G5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418</v>
      </c>
    </row>
    <row r="6" spans="2:7" ht="30" customHeight="1">
      <c r="B6" s="5">
        <f ca="1">TODAY()-3</f>
        <v>44899</v>
      </c>
      <c r="C6" s="6" t="s">
        <v>10</v>
      </c>
      <c r="D6" s="7">
        <v>45</v>
      </c>
      <c r="E6" s="6" t="s">
        <v>11</v>
      </c>
      <c r="F6" s="7"/>
      <c r="G6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463</v>
      </c>
    </row>
    <row r="7" spans="2:7" ht="30" customHeight="1">
      <c r="B7" s="5">
        <f ca="1">TODAY()-2</f>
        <v>44900</v>
      </c>
      <c r="C7" s="6" t="s">
        <v>12</v>
      </c>
      <c r="D7" s="7">
        <v>600</v>
      </c>
      <c r="E7" s="6" t="s">
        <v>13</v>
      </c>
      <c r="F7" s="7">
        <v>20</v>
      </c>
      <c r="G7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1083</v>
      </c>
    </row>
    <row r="8" spans="2:7" ht="30" customHeight="1">
      <c r="B8" s="5">
        <f ca="1">TODAY()-1</f>
        <v>44901</v>
      </c>
      <c r="C8" s="6" t="s">
        <v>14</v>
      </c>
      <c r="D8" s="7">
        <v>469</v>
      </c>
      <c r="E8" s="6" t="s">
        <v>15</v>
      </c>
      <c r="F8" s="7"/>
      <c r="G8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1552</v>
      </c>
    </row>
    <row r="9" spans="2:7" ht="30" customHeight="1">
      <c r="B9" s="5">
        <f t="shared" ref="B9:B14" ca="1" si="0">TODAY()</f>
        <v>44902</v>
      </c>
      <c r="C9" s="6" t="s">
        <v>16</v>
      </c>
      <c r="D9" s="7">
        <v>654</v>
      </c>
      <c r="E9" s="6" t="s">
        <v>8</v>
      </c>
      <c r="F9" s="7"/>
      <c r="G9" s="18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0" spans="2:7" ht="30" customHeight="1">
      <c r="B10" s="5">
        <f t="shared" ca="1" si="0"/>
        <v>44902</v>
      </c>
      <c r="C10" s="8"/>
      <c r="D10" s="7"/>
      <c r="E10" s="8"/>
      <c r="F10" s="7"/>
      <c r="G10" s="19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1" spans="2:7" ht="30" customHeight="1">
      <c r="B11" s="5">
        <f t="shared" ca="1" si="0"/>
        <v>44902</v>
      </c>
      <c r="C11" s="8"/>
      <c r="D11" s="7"/>
      <c r="E11" s="8"/>
      <c r="F11" s="7"/>
      <c r="G11" s="19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2" spans="2:7" ht="30" customHeight="1">
      <c r="B12" s="5">
        <f t="shared" ca="1" si="0"/>
        <v>44902</v>
      </c>
      <c r="C12" s="8"/>
      <c r="D12" s="7"/>
      <c r="E12" s="8"/>
      <c r="F12" s="7"/>
      <c r="G12" s="19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3" spans="2:7" ht="30" customHeight="1">
      <c r="B13" s="5">
        <f t="shared" ca="1" si="0"/>
        <v>44902</v>
      </c>
      <c r="C13" s="8"/>
      <c r="D13" s="7"/>
      <c r="E13" s="8"/>
      <c r="F13" s="7"/>
      <c r="G13" s="19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4" spans="2:7" ht="30" customHeight="1">
      <c r="B14" s="5">
        <f t="shared" ca="1" si="0"/>
        <v>44902</v>
      </c>
      <c r="C14" s="8"/>
      <c r="D14" s="7"/>
      <c r="E14" s="8"/>
      <c r="F14" s="7"/>
      <c r="G14" s="19">
        <f>IFERROR(IF(ROW()-ROW(Data[[#Headers],[Balance*]])=1,Data[[#This Row],[Transaction fees]]+Data[[#This Row],[Amount]],SUM(INDEX(Data[Amount],1,1):Data[[#This Row],[Amount]],INDEX(Data[Transaction fees],1,1):Data[[#This Row],[Transaction fees]])), "")</f>
        <v>2206</v>
      </c>
    </row>
    <row r="15" spans="2:7" ht="30" customHeight="1">
      <c r="B15" s="14" t="s">
        <v>17</v>
      </c>
      <c r="C15" s="15"/>
      <c r="D15" s="16">
        <f>SUBTOTAL(109,Data[Amount])</f>
        <v>2184</v>
      </c>
      <c r="E15" s="15"/>
      <c r="F15" s="16">
        <f>SUBTOTAL(109,Data[Transaction fees])</f>
        <v>22</v>
      </c>
      <c r="G15" s="17"/>
    </row>
    <row r="16" spans="2:7" ht="30" customHeight="1">
      <c r="F16" s="2"/>
      <c r="G16" s="3" t="s">
        <v>18</v>
      </c>
    </row>
  </sheetData>
  <dataValidations count="8">
    <dataValidation allowBlank="1" showInputMessage="1" showErrorMessage="1" prompt="Balance excluding interest is automatically calculated in this column under this heading" sqref="G3" xr:uid="{B02CDE0F-4BBB-45DB-85E5-FD65AD83B6DC}"/>
    <dataValidation allowBlank="1" showInputMessage="1" showErrorMessage="1" prompt="Enter Transaction fees in this column under this heading" sqref="F3" xr:uid="{46950F1D-410E-41BA-BDE4-8C1F45AC4658}"/>
    <dataValidation allowBlank="1" showInputMessage="1" showErrorMessage="1" prompt="Enter Merchant name in this column under this heading" sqref="E3" xr:uid="{11777DAD-6635-40B8-8C19-BF64E442A87F}"/>
    <dataValidation allowBlank="1" showInputMessage="1" showErrorMessage="1" prompt="Enter Amount in this column under this heading" sqref="D3" xr:uid="{AF0613B6-592C-4FE4-9BB2-F5AACE15F707}"/>
    <dataValidation allowBlank="1" showInputMessage="1" showErrorMessage="1" prompt="Enter Description in this column under this heading" sqref="C3" xr:uid="{430523B5-B3D5-4A7B-A784-45FF074D3663}"/>
    <dataValidation allowBlank="1" showInputMessage="1" showErrorMessage="1" prompt="Enter Date in this column under this heading" sqref="B3" xr:uid="{B55F5BCE-CC0C-404D-984D-34C5275B5E2A}"/>
    <dataValidation allowBlank="1" showInputMessage="1" showErrorMessage="1" prompt="Title of this worksheet is in this cell. Enter Credit Card Name to update the title" sqref="B1" xr:uid="{43D766B1-B875-46C4-B1C9-D30E8EC6F073}"/>
    <dataValidation allowBlank="1" showInputMessage="1" showErrorMessage="1" prompt="Create a credit card log in this worksheet" sqref="A1" xr:uid="{C9F16AE8-B442-48A7-B3A7-A6F210B99C6F}"/>
  </dataValidations>
  <pageMargins left="0.25" right="0.25" top="0.75" bottom="0.75" header="0.3" footer="0.3"/>
  <pageSetup paperSize="9" scale="93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Card Use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2020-01-20T10:41:41Z</cp:lastPrinted>
  <dcterms:created xsi:type="dcterms:W3CDTF">2020-01-20T10:29:35Z</dcterms:created>
  <dcterms:modified xsi:type="dcterms:W3CDTF">2022-12-07T13:24:15Z</dcterms:modified>
</cp:coreProperties>
</file>